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80" yWindow="4020" windowWidth="15440" windowHeight="21320" tabRatio="500" activeTab="0"/>
  </bookViews>
  <sheets>
    <sheet name="INVOICE 1" sheetId="1" r:id="rId1"/>
    <sheet name="INVOICE 2)" sheetId="2" r:id="rId2"/>
  </sheets>
  <definedNames>
    <definedName name="Amount_1" localSheetId="0">'INVOICE 1'!$D$20</definedName>
    <definedName name="Amount_1" localSheetId="1">'INVOICE 2)'!$D$20</definedName>
    <definedName name="Amount_2" localSheetId="0">'INVOICE 1'!$D$21</definedName>
    <definedName name="Amount_2" localSheetId="1">'INVOICE 2)'!$D$21</definedName>
    <definedName name="Amount_3" localSheetId="0">'INVOICE 1'!$D$22</definedName>
    <definedName name="Amount_3" localSheetId="1">'INVOICE 2)'!$D$22</definedName>
    <definedName name="Amount_4" localSheetId="0">'INVOICE 1'!$D$23</definedName>
    <definedName name="Amount_4" localSheetId="1">'INVOICE 2)'!$D$23</definedName>
    <definedName name="Amount_5" localSheetId="0">'INVOICE 1'!$D$24</definedName>
    <definedName name="Amount_5" localSheetId="1">'INVOICE 2)'!$D$24</definedName>
    <definedName name="Amount_6" localSheetId="0">'INVOICE 1'!$D$25</definedName>
    <definedName name="Amount_6" localSheetId="1">'INVOICE 2)'!$D$25</definedName>
    <definedName name="Amount_7" localSheetId="0">'INVOICE 1'!$D$26</definedName>
    <definedName name="Amount_7" localSheetId="1">'INVOICE 2)'!$D$26</definedName>
    <definedName name="Date" localSheetId="0">'INVOICE 1'!$C$17</definedName>
    <definedName name="Date" localSheetId="1">'INVOICE 2)'!$C$17</definedName>
    <definedName name="Description_2" localSheetId="0">'INVOICE 1'!$B$21</definedName>
    <definedName name="Description_2" localSheetId="1">'INVOICE 2)'!$B$21</definedName>
    <definedName name="Description_3" localSheetId="0">'INVOICE 1'!$B$22</definedName>
    <definedName name="Description_3" localSheetId="1">'INVOICE 2)'!$B$22</definedName>
    <definedName name="Description_4" localSheetId="0">'INVOICE 1'!$B$23</definedName>
    <definedName name="Description_4" localSheetId="1">'INVOICE 2)'!$B$23</definedName>
    <definedName name="Description_5" localSheetId="0">'INVOICE 1'!$B$24</definedName>
    <definedName name="Description_5" localSheetId="1">'INVOICE 2)'!$B$24</definedName>
    <definedName name="Description_6" localSheetId="0">'INVOICE 1'!$B$25</definedName>
    <definedName name="Description_6" localSheetId="1">'INVOICE 2)'!$B$25</definedName>
    <definedName name="Description_7" localSheetId="0">'INVOICE 1'!$B$26</definedName>
    <definedName name="Description_7" localSheetId="1">'INVOICE 2)'!$B$26</definedName>
    <definedName name="FOB" localSheetId="0">'INVOICE 1'!$E$17</definedName>
    <definedName name="FOB" localSheetId="1">'INVOICE 2)'!$E$17</definedName>
    <definedName name="Price_2" localSheetId="0">'INVOICE 1'!$C$21</definedName>
    <definedName name="Price_2" localSheetId="1">'INVOICE 2)'!$C$21</definedName>
    <definedName name="Price_3" localSheetId="0">'INVOICE 1'!$C$22</definedName>
    <definedName name="Price_3" localSheetId="1">'INVOICE 2)'!$C$22</definedName>
    <definedName name="Price_4" localSheetId="0">'INVOICE 1'!$C$23</definedName>
    <definedName name="Price_4" localSheetId="1">'INVOICE 2)'!$C$23</definedName>
    <definedName name="Price_5" localSheetId="0">'INVOICE 1'!$C$24</definedName>
    <definedName name="Price_5" localSheetId="1">'INVOICE 2)'!$C$24</definedName>
    <definedName name="Price_6" localSheetId="0">'INVOICE 1'!$C$25</definedName>
    <definedName name="Price_6" localSheetId="1">'INVOICE 2)'!$C$25</definedName>
    <definedName name="Price_7" localSheetId="0">'INVOICE 1'!$C$26</definedName>
    <definedName name="Price_7" localSheetId="1">'INVOICE 2)'!$C$26</definedName>
    <definedName name="Quantity_2" localSheetId="0">'INVOICE 1'!$A$21</definedName>
    <definedName name="Quantity_2" localSheetId="1">'INVOICE 2)'!$A$21</definedName>
    <definedName name="Quantity_3" localSheetId="0">'INVOICE 1'!$A$22</definedName>
    <definedName name="Quantity_3" localSheetId="1">'INVOICE 2)'!$A$22</definedName>
    <definedName name="Quantity_4" localSheetId="0">'INVOICE 1'!$A$23</definedName>
    <definedName name="Quantity_4" localSheetId="1">'INVOICE 2)'!$A$23</definedName>
    <definedName name="Quantity_5" localSheetId="0">'INVOICE 1'!$A$24</definedName>
    <definedName name="Quantity_5" localSheetId="1">'INVOICE 2)'!$A$24</definedName>
    <definedName name="Quantity_6" localSheetId="0">'INVOICE 1'!$A$25</definedName>
    <definedName name="Quantity_6" localSheetId="1">'INVOICE 2)'!$A$25</definedName>
    <definedName name="Quantity_7" localSheetId="0">'INVOICE 1'!$A$26</definedName>
    <definedName name="Quantity_7" localSheetId="1">'INVOICE 2)'!$A$26</definedName>
    <definedName name="SalesTax" localSheetId="0">'INVOICE 1'!$E$36</definedName>
    <definedName name="SalesTax" localSheetId="1">'INVOICE 2)'!$E$36</definedName>
    <definedName name="Shipping" localSheetId="0">'INVOICE 1'!$E$37</definedName>
    <definedName name="Shipping" localSheetId="1">'INVOICE 2)'!$E$37</definedName>
    <definedName name="Total" localSheetId="0">'INVOICE 1'!$E$38</definedName>
    <definedName name="Total" localSheetId="1">'INVOICE 2)'!$E$38</definedName>
    <definedName name="Via" localSheetId="0">'INVOICE 1'!$D$17</definedName>
    <definedName name="Via" localSheetId="1">'INVOICE 2)'!$D$17</definedName>
    <definedName name="YourPO" localSheetId="0">'INVOICE 1'!$B$17</definedName>
    <definedName name="YourPO" localSheetId="1">'INVOICE 2)'!$B$17</definedName>
  </definedNames>
  <calcPr fullCalcOnLoad="1"/>
</workbook>
</file>

<file path=xl/sharedStrings.xml><?xml version="1.0" encoding="utf-8"?>
<sst xmlns="http://schemas.openxmlformats.org/spreadsheetml/2006/main" count="112" uniqueCount="49">
  <si>
    <t>Tropical Penguin</t>
  </si>
  <si>
    <t>The Future Today</t>
  </si>
  <si>
    <t>2724 Cape Drive, Corona, CA 92882</t>
  </si>
  <si>
    <t>951.898.0007 Fax 951.371.8776</t>
  </si>
  <si>
    <t xml:space="preserve">INVOICE NO: </t>
  </si>
  <si>
    <t>www.Tropicalpenguin.com</t>
  </si>
  <si>
    <t xml:space="preserve">DATE: </t>
  </si>
  <si>
    <t>Email: Penguin0@tropicalpenguin.com</t>
  </si>
  <si>
    <t>Care Of:</t>
  </si>
  <si>
    <t>Ship To:</t>
  </si>
  <si>
    <t>NOTES:</t>
  </si>
  <si>
    <t>PHONE</t>
  </si>
  <si>
    <t>(      ) _____________________</t>
  </si>
  <si>
    <t>Credit Card</t>
  </si>
  <si>
    <t>(Circle Please) Visa, Master, Amex</t>
  </si>
  <si>
    <t>CC Number</t>
  </si>
  <si>
    <t>     </t>
  </si>
  <si>
    <t>CC Exp.:</t>
  </si>
  <si>
    <t>CSV</t>
  </si>
  <si>
    <t>SALESPERSON</t>
  </si>
  <si>
    <t>P.O. NUMBER</t>
  </si>
  <si>
    <t>DATE SHIPPED</t>
  </si>
  <si>
    <t>SHIPPED VIA</t>
  </si>
  <si>
    <t>F.O.B. POINT</t>
  </si>
  <si>
    <t>TERMS</t>
  </si>
  <si>
    <t>QUANTITY</t>
  </si>
  <si>
    <t>DESCRIPTION</t>
  </si>
  <si>
    <t>DIST. PRICE</t>
  </si>
  <si>
    <t>AMOUNT</t>
  </si>
  <si>
    <t>MSRP</t>
  </si>
  <si>
    <t>RANGS</t>
  </si>
  <si>
    <t>POWERCAM DS</t>
  </si>
  <si>
    <t>STARTER*</t>
  </si>
  <si>
    <t>The ROD</t>
  </si>
  <si>
    <t>SNORKEL EXTENDER*</t>
  </si>
  <si>
    <t>The PITS*</t>
  </si>
  <si>
    <t>FULL HALO SYSTEM DS</t>
  </si>
  <si>
    <t>Coming Soon</t>
  </si>
  <si>
    <t>SUBTOTAL</t>
  </si>
  <si>
    <t>CA SALES TAX</t>
  </si>
  <si>
    <t>SHIPPING &amp; HANDLING</t>
  </si>
  <si>
    <t>Questions? Call: 951.898.0007</t>
  </si>
  <si>
    <t>Or E-Mail: Steve@tropicalpenguin.com</t>
  </si>
  <si>
    <t>SWIM BENCH WITH TEAM ACCESSORIES</t>
  </si>
  <si>
    <t>DISCOUNT</t>
  </si>
  <si>
    <t>KICKER</t>
  </si>
  <si>
    <t>POWER TOWER</t>
  </si>
  <si>
    <t>Please Make checks payable to: Tropical Penguin</t>
  </si>
  <si>
    <t>SWEEPER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</si>
</sst>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0.0"/>
    <numFmt numFmtId="166" formatCode="&quot;$&quot;#,##0.00"/>
    <numFmt numFmtId="167" formatCode="0.000"/>
    <numFmt numFmtId="168" formatCode="0.0000"/>
    <numFmt numFmtId="169" formatCode="&quot;$&quot;#,##0.000_);[Red]\(&quot;$&quot;#,##0.000\)"/>
    <numFmt numFmtId="170" formatCode="&quot;$&quot;#,##0.0_);[Red]\(&quot;$&quot;#,##0.0\)"/>
  </numFmts>
  <fonts count="1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61"/>
      <name val="Verdana"/>
      <family val="0"/>
    </font>
    <font>
      <u val="single"/>
      <sz val="12"/>
      <color indexed="12"/>
      <name val="Verdana"/>
      <family val="0"/>
    </font>
    <font>
      <sz val="10"/>
      <name val="Geneva"/>
      <family val="0"/>
    </font>
    <font>
      <sz val="8"/>
      <name val="Verdana"/>
      <family val="0"/>
    </font>
    <font>
      <b/>
      <sz val="26"/>
      <name val="AmericanTypewriter BoldCn"/>
      <family val="0"/>
    </font>
    <font>
      <sz val="30"/>
      <name val="Geneva"/>
      <family val="0"/>
    </font>
    <font>
      <b/>
      <i/>
      <sz val="10"/>
      <name val="AmericanTypewriter Medium"/>
      <family val="0"/>
    </font>
    <font>
      <b/>
      <sz val="10"/>
      <name val="Geneva"/>
      <family val="0"/>
    </font>
    <font>
      <sz val="12"/>
      <name val="American Typewriter"/>
      <family val="0"/>
    </font>
    <font>
      <b/>
      <sz val="12"/>
      <name val="Geneva"/>
      <family val="0"/>
    </font>
    <font>
      <sz val="11"/>
      <name val="American Typewriter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20" applyBorder="1" applyAlignment="1">
      <alignment horizontal="left" vertical="top" wrapText="1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right" vertical="top" wrapText="1"/>
    </xf>
    <xf numFmtId="0" fontId="0" fillId="0" borderId="2" xfId="0" applyBorder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 vertical="top" wrapText="1" indent="3"/>
    </xf>
    <xf numFmtId="0" fontId="0" fillId="0" borderId="3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8" fontId="6" fillId="0" borderId="1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wrapText="1"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 wrapText="1"/>
    </xf>
    <xf numFmtId="8" fontId="6" fillId="0" borderId="12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8" fontId="11" fillId="0" borderId="13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361950</xdr:rowOff>
    </xdr:from>
    <xdr:to>
      <xdr:col>5</xdr:col>
      <xdr:colOff>971550</xdr:colOff>
      <xdr:row>0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6195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45</xdr:row>
      <xdr:rowOff>38100</xdr:rowOff>
    </xdr:from>
    <xdr:to>
      <xdr:col>5</xdr:col>
      <xdr:colOff>1019175</xdr:colOff>
      <xdr:row>50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9963150"/>
          <a:ext cx="1733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2047875</xdr:colOff>
      <xdr:row>0</xdr:row>
      <xdr:rowOff>257175</xdr:rowOff>
    </xdr:from>
    <xdr:ext cx="238125" cy="409575"/>
    <xdr:sp>
      <xdr:nvSpPr>
        <xdr:cNvPr id="4" name="TextBox 5"/>
        <xdr:cNvSpPr txBox="1">
          <a:spLocks noChangeArrowheads="1"/>
        </xdr:cNvSpPr>
      </xdr:nvSpPr>
      <xdr:spPr>
        <a:xfrm>
          <a:off x="3114675" y="257175"/>
          <a:ext cx="238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361950</xdr:rowOff>
    </xdr:from>
    <xdr:to>
      <xdr:col>5</xdr:col>
      <xdr:colOff>971550</xdr:colOff>
      <xdr:row>0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6195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45</xdr:row>
      <xdr:rowOff>38100</xdr:rowOff>
    </xdr:from>
    <xdr:to>
      <xdr:col>5</xdr:col>
      <xdr:colOff>1019175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9963150"/>
          <a:ext cx="1733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2047875</xdr:colOff>
      <xdr:row>0</xdr:row>
      <xdr:rowOff>257175</xdr:rowOff>
    </xdr:from>
    <xdr:ext cx="238125" cy="409575"/>
    <xdr:sp>
      <xdr:nvSpPr>
        <xdr:cNvPr id="4" name="TextBox 4"/>
        <xdr:cNvSpPr txBox="1">
          <a:spLocks noChangeArrowheads="1"/>
        </xdr:cNvSpPr>
      </xdr:nvSpPr>
      <xdr:spPr>
        <a:xfrm>
          <a:off x="3114675" y="257175"/>
          <a:ext cx="238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alpenguin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alpenguin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workbookViewId="0" topLeftCell="A1">
      <selection activeCell="A30" sqref="A30"/>
    </sheetView>
  </sheetViews>
  <sheetFormatPr defaultColWidth="11.19921875" defaultRowHeight="15"/>
  <cols>
    <col min="1" max="1" width="11.19921875" style="0" customWidth="1"/>
    <col min="2" max="2" width="27.3984375" style="0" customWidth="1"/>
    <col min="5" max="5" width="9.8984375" style="0" bestFit="1" customWidth="1"/>
  </cols>
  <sheetData>
    <row r="1" spans="1:3" ht="67.5">
      <c r="A1" s="51"/>
      <c r="B1" s="1" t="s">
        <v>0</v>
      </c>
      <c r="C1" s="2"/>
    </row>
    <row r="2" spans="1:3" ht="15">
      <c r="A2" s="51"/>
      <c r="B2" s="3" t="s">
        <v>1</v>
      </c>
      <c r="C2" s="4"/>
    </row>
    <row r="3" spans="1:3" ht="21" customHeight="1">
      <c r="A3" s="51"/>
      <c r="B3" s="5" t="s">
        <v>2</v>
      </c>
      <c r="C3" s="4"/>
    </row>
    <row r="4" spans="1:6" ht="15">
      <c r="A4" s="51"/>
      <c r="B4" s="6" t="s">
        <v>3</v>
      </c>
      <c r="E4" s="7" t="s">
        <v>4</v>
      </c>
      <c r="F4" s="8"/>
    </row>
    <row r="5" spans="1:6" ht="15.75">
      <c r="A5" s="51"/>
      <c r="B5" s="9" t="s">
        <v>5</v>
      </c>
      <c r="E5" s="7" t="s">
        <v>6</v>
      </c>
      <c r="F5" s="10">
        <f ca="1">TODAY()</f>
        <v>38226</v>
      </c>
    </row>
    <row r="6" spans="1:3" ht="15.75">
      <c r="A6" s="51"/>
      <c r="B6" s="11" t="s">
        <v>7</v>
      </c>
      <c r="C6" s="12"/>
    </row>
    <row r="7" spans="1:3" ht="15.75">
      <c r="A7" s="51"/>
      <c r="B7" s="13"/>
      <c r="C7" s="12"/>
    </row>
    <row r="8" spans="1:3" ht="12.75" customHeight="1">
      <c r="A8" s="51"/>
      <c r="B8" s="14"/>
      <c r="C8" s="12"/>
    </row>
    <row r="9" spans="1:3" ht="15.75" hidden="1">
      <c r="A9" s="51"/>
      <c r="B9" s="15"/>
      <c r="C9" s="12"/>
    </row>
    <row r="10" ht="15.75">
      <c r="A10" s="16"/>
    </row>
    <row r="11" spans="1:3" ht="15.75">
      <c r="A11" s="17" t="s">
        <v>8</v>
      </c>
      <c r="B11" s="17" t="s">
        <v>9</v>
      </c>
      <c r="C11" s="18" t="s">
        <v>10</v>
      </c>
    </row>
    <row r="12" spans="1:4" ht="51.75" customHeight="1">
      <c r="A12" s="19"/>
      <c r="B12" s="20"/>
      <c r="C12" s="21"/>
      <c r="D12" s="22"/>
    </row>
    <row r="13" spans="1:2" ht="15.75">
      <c r="A13" s="23" t="s">
        <v>11</v>
      </c>
      <c r="B13" s="24" t="s">
        <v>12</v>
      </c>
    </row>
    <row r="14" spans="1:2" ht="15.75">
      <c r="A14" s="25" t="s">
        <v>13</v>
      </c>
      <c r="B14" s="26" t="s">
        <v>14</v>
      </c>
    </row>
    <row r="15" spans="1:6" ht="16.5" thickBot="1">
      <c r="A15" t="s">
        <v>15</v>
      </c>
      <c r="B15" s="27" t="s">
        <v>16</v>
      </c>
      <c r="C15" s="8" t="s">
        <v>17</v>
      </c>
      <c r="D15" s="28"/>
      <c r="E15" s="8" t="s">
        <v>18</v>
      </c>
      <c r="F15" s="28"/>
    </row>
    <row r="16" spans="1:6" ht="16.5" thickTop="1">
      <c r="A16" s="29" t="s">
        <v>19</v>
      </c>
      <c r="B16" s="30" t="s">
        <v>20</v>
      </c>
      <c r="C16" s="30" t="s">
        <v>21</v>
      </c>
      <c r="D16" s="30" t="s">
        <v>22</v>
      </c>
      <c r="E16" s="30" t="s">
        <v>23</v>
      </c>
      <c r="F16" s="30" t="s">
        <v>24</v>
      </c>
    </row>
    <row r="17" spans="1:6" ht="15.75">
      <c r="A17" s="31"/>
      <c r="B17" s="32" t="s">
        <v>16</v>
      </c>
      <c r="C17" s="32" t="s">
        <v>16</v>
      </c>
      <c r="D17" s="32" t="s">
        <v>16</v>
      </c>
      <c r="E17" s="32" t="s">
        <v>16</v>
      </c>
      <c r="F17" s="32"/>
    </row>
    <row r="18" ht="16.5" thickBot="1">
      <c r="A18" s="16"/>
    </row>
    <row r="19" spans="1:6" ht="16.5" thickTop="1">
      <c r="A19" s="33" t="s">
        <v>25</v>
      </c>
      <c r="B19" s="34" t="s">
        <v>26</v>
      </c>
      <c r="C19" s="34" t="s">
        <v>27</v>
      </c>
      <c r="D19" s="35" t="s">
        <v>28</v>
      </c>
      <c r="E19" s="36" t="s">
        <v>29</v>
      </c>
      <c r="F19" s="36" t="s">
        <v>44</v>
      </c>
    </row>
    <row r="20" spans="1:6" ht="15.75">
      <c r="A20" s="37"/>
      <c r="B20" s="38" t="s">
        <v>30</v>
      </c>
      <c r="C20" s="38">
        <v>19.98</v>
      </c>
      <c r="D20" s="39">
        <f aca="true" t="shared" si="0" ref="D20:D34">IF(AND(C20&lt;&gt;"",A20&lt;&gt;""),(C20*A20),"")</f>
      </c>
      <c r="E20" s="40">
        <v>29.95</v>
      </c>
      <c r="F20" s="41">
        <f aca="true" t="shared" si="1" ref="F20:F34">IF(AND(A20&lt;&gt;"",E20&lt;&gt;""),(A20*E20)-(C20*A20),"")</f>
      </c>
    </row>
    <row r="21" spans="1:6" ht="15.75">
      <c r="A21" s="37">
        <v>1</v>
      </c>
      <c r="B21" s="38" t="s">
        <v>43</v>
      </c>
      <c r="C21" s="38">
        <v>2514</v>
      </c>
      <c r="D21" s="39">
        <f t="shared" si="0"/>
        <v>2514</v>
      </c>
      <c r="E21" s="40">
        <v>2614</v>
      </c>
      <c r="F21" s="42">
        <f t="shared" si="1"/>
        <v>100</v>
      </c>
    </row>
    <row r="22" spans="1:6" ht="15.75">
      <c r="A22" s="37"/>
      <c r="B22" s="38" t="s">
        <v>45</v>
      </c>
      <c r="C22" s="38">
        <v>129</v>
      </c>
      <c r="D22" s="39">
        <f t="shared" si="0"/>
      </c>
      <c r="E22" s="40">
        <v>149</v>
      </c>
      <c r="F22" s="42">
        <f t="shared" si="1"/>
      </c>
    </row>
    <row r="23" spans="1:6" ht="15.75">
      <c r="A23" s="37"/>
      <c r="B23" s="38" t="s">
        <v>31</v>
      </c>
      <c r="C23" s="38">
        <v>450</v>
      </c>
      <c r="D23" s="39">
        <f t="shared" si="0"/>
      </c>
      <c r="E23" s="40">
        <v>499</v>
      </c>
      <c r="F23" s="42">
        <f t="shared" si="1"/>
      </c>
    </row>
    <row r="24" spans="1:6" ht="15.75">
      <c r="A24" s="37"/>
      <c r="B24" s="38" t="s">
        <v>32</v>
      </c>
      <c r="C24" s="38">
        <v>300</v>
      </c>
      <c r="D24" s="39">
        <f t="shared" si="0"/>
      </c>
      <c r="E24" s="40">
        <v>399</v>
      </c>
      <c r="F24" s="42">
        <f t="shared" si="1"/>
      </c>
    </row>
    <row r="25" spans="1:6" ht="15.75">
      <c r="A25" s="37"/>
      <c r="B25" s="38" t="s">
        <v>33</v>
      </c>
      <c r="C25" s="38">
        <v>14.98</v>
      </c>
      <c r="D25" s="39">
        <f t="shared" si="0"/>
      </c>
      <c r="E25" s="40">
        <v>29.95</v>
      </c>
      <c r="F25" s="42">
        <f t="shared" si="1"/>
      </c>
    </row>
    <row r="26" spans="1:6" ht="15.75">
      <c r="A26" s="37"/>
      <c r="B26" s="38" t="s">
        <v>34</v>
      </c>
      <c r="C26" s="38">
        <v>25</v>
      </c>
      <c r="D26" s="39">
        <f t="shared" si="0"/>
      </c>
      <c r="E26" s="40">
        <v>49.95</v>
      </c>
      <c r="F26" s="42">
        <f t="shared" si="1"/>
      </c>
    </row>
    <row r="27" spans="1:6" ht="15.75">
      <c r="A27" s="37"/>
      <c r="B27" s="38" t="s">
        <v>35</v>
      </c>
      <c r="C27" s="38">
        <v>12.48</v>
      </c>
      <c r="D27" s="39">
        <f t="shared" si="0"/>
      </c>
      <c r="E27" s="40">
        <v>24.95</v>
      </c>
      <c r="F27" s="42">
        <f t="shared" si="1"/>
      </c>
    </row>
    <row r="28" spans="1:6" ht="15.75">
      <c r="A28" s="37"/>
      <c r="B28" s="38" t="s">
        <v>36</v>
      </c>
      <c r="C28" s="38">
        <v>450</v>
      </c>
      <c r="D28" s="39">
        <f t="shared" si="0"/>
      </c>
      <c r="E28" s="40">
        <v>499</v>
      </c>
      <c r="F28" s="42">
        <f t="shared" si="1"/>
      </c>
    </row>
    <row r="29" spans="1:6" ht="15.75">
      <c r="A29" s="37">
        <v>2</v>
      </c>
      <c r="B29" s="38" t="s">
        <v>46</v>
      </c>
      <c r="C29" s="38">
        <v>1950</v>
      </c>
      <c r="D29" s="39">
        <f t="shared" si="0"/>
        <v>3900</v>
      </c>
      <c r="E29" s="40">
        <v>2400</v>
      </c>
      <c r="F29" s="42">
        <f t="shared" si="1"/>
        <v>900</v>
      </c>
    </row>
    <row r="30" spans="1:6" ht="15.75">
      <c r="A30" s="37">
        <v>1</v>
      </c>
      <c r="B30" s="38" t="s">
        <v>48</v>
      </c>
      <c r="C30" s="38">
        <v>99</v>
      </c>
      <c r="D30" s="39">
        <f t="shared" si="0"/>
        <v>99</v>
      </c>
      <c r="E30" s="40">
        <v>149</v>
      </c>
      <c r="F30" s="42">
        <f t="shared" si="1"/>
        <v>50</v>
      </c>
    </row>
    <row r="31" spans="1:6" ht="15.75">
      <c r="A31" s="37"/>
      <c r="B31" s="43" t="s">
        <v>37</v>
      </c>
      <c r="C31" s="38"/>
      <c r="D31" s="39">
        <f t="shared" si="0"/>
      </c>
      <c r="E31" s="40"/>
      <c r="F31" s="42">
        <f t="shared" si="1"/>
      </c>
    </row>
    <row r="32" spans="1:6" ht="15.75">
      <c r="A32" s="37"/>
      <c r="B32" s="43" t="s">
        <v>37</v>
      </c>
      <c r="C32" s="38"/>
      <c r="D32" s="39">
        <f t="shared" si="0"/>
      </c>
      <c r="E32" s="40"/>
      <c r="F32" s="42">
        <f t="shared" si="1"/>
      </c>
    </row>
    <row r="33" spans="1:6" ht="15.75">
      <c r="A33" s="37"/>
      <c r="B33" s="43" t="s">
        <v>37</v>
      </c>
      <c r="C33" s="38"/>
      <c r="D33" s="39">
        <f t="shared" si="0"/>
      </c>
      <c r="E33" s="40"/>
      <c r="F33" s="42">
        <f t="shared" si="1"/>
      </c>
    </row>
    <row r="34" spans="1:6" ht="15.75">
      <c r="A34" s="37"/>
      <c r="B34" s="43" t="s">
        <v>37</v>
      </c>
      <c r="C34" s="38"/>
      <c r="D34" s="39">
        <f t="shared" si="0"/>
      </c>
      <c r="E34" s="40"/>
      <c r="F34" s="42">
        <f t="shared" si="1"/>
      </c>
    </row>
    <row r="35" spans="1:6" ht="15.75">
      <c r="A35" s="52" t="s">
        <v>38</v>
      </c>
      <c r="B35" s="52"/>
      <c r="C35" s="52"/>
      <c r="D35" s="53"/>
      <c r="E35" s="45">
        <f>SUM(D20:D34)</f>
        <v>6513</v>
      </c>
      <c r="F35" s="46">
        <f>SUM(F20:F34)</f>
        <v>1050</v>
      </c>
    </row>
    <row r="36" spans="1:5" ht="15.75">
      <c r="A36" s="54" t="s">
        <v>39</v>
      </c>
      <c r="B36" s="54"/>
      <c r="C36" s="54"/>
      <c r="D36" s="53"/>
      <c r="E36" s="45"/>
    </row>
    <row r="37" spans="1:5" ht="15.75">
      <c r="A37" s="54" t="s">
        <v>40</v>
      </c>
      <c r="B37" s="54"/>
      <c r="C37" s="54"/>
      <c r="D37" s="53"/>
      <c r="E37" s="44">
        <v>125</v>
      </c>
    </row>
    <row r="38" spans="1:5" ht="15.75">
      <c r="A38" s="49"/>
      <c r="B38" s="49"/>
      <c r="C38" s="49"/>
      <c r="D38" s="50"/>
      <c r="E38" s="47">
        <f>SUM(E35:E37)</f>
        <v>6638</v>
      </c>
    </row>
    <row r="39" spans="1:2" ht="15.75">
      <c r="A39" s="48" t="s">
        <v>47</v>
      </c>
      <c r="B39" s="48"/>
    </row>
    <row r="40" spans="1:2" ht="15.75">
      <c r="A40" s="48" t="s">
        <v>41</v>
      </c>
      <c r="B40" s="48"/>
    </row>
    <row r="41" spans="1:2" ht="15.75">
      <c r="A41" s="48" t="s">
        <v>42</v>
      </c>
      <c r="B41" s="48"/>
    </row>
  </sheetData>
  <mergeCells count="5">
    <mergeCell ref="A38:D38"/>
    <mergeCell ref="A1:A9"/>
    <mergeCell ref="A35:D35"/>
    <mergeCell ref="A36:D36"/>
    <mergeCell ref="A37:D37"/>
  </mergeCells>
  <hyperlinks>
    <hyperlink ref="B5" r:id="rId1" display="www.Tropicalpenguin.com"/>
  </hyperlinks>
  <printOptions/>
  <pageMargins left="0.75" right="0.75" top="1" bottom="1" header="0.5" footer="0.5"/>
  <pageSetup fitToHeight="1" fitToWidth="1" orientation="portrait" paperSize="9" scale="7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workbookViewId="0" topLeftCell="A1">
      <selection activeCell="E38" sqref="E38"/>
    </sheetView>
  </sheetViews>
  <sheetFormatPr defaultColWidth="11.19921875" defaultRowHeight="15"/>
  <cols>
    <col min="1" max="1" width="11.19921875" style="0" customWidth="1"/>
    <col min="2" max="2" width="27.3984375" style="0" customWidth="1"/>
    <col min="5" max="5" width="9.8984375" style="0" bestFit="1" customWidth="1"/>
  </cols>
  <sheetData>
    <row r="1" spans="1:3" ht="67.5">
      <c r="A1" s="51"/>
      <c r="B1" s="1" t="s">
        <v>0</v>
      </c>
      <c r="C1" s="2"/>
    </row>
    <row r="2" spans="1:3" ht="15">
      <c r="A2" s="51"/>
      <c r="B2" s="3" t="s">
        <v>1</v>
      </c>
      <c r="C2" s="4"/>
    </row>
    <row r="3" spans="1:3" ht="21" customHeight="1">
      <c r="A3" s="51"/>
      <c r="B3" s="5" t="s">
        <v>2</v>
      </c>
      <c r="C3" s="4"/>
    </row>
    <row r="4" spans="1:6" ht="15">
      <c r="A4" s="51"/>
      <c r="B4" s="6" t="s">
        <v>3</v>
      </c>
      <c r="E4" s="7" t="s">
        <v>4</v>
      </c>
      <c r="F4" s="8"/>
    </row>
    <row r="5" spans="1:6" ht="15.75">
      <c r="A5" s="51"/>
      <c r="B5" s="9" t="s">
        <v>5</v>
      </c>
      <c r="E5" s="7" t="s">
        <v>6</v>
      </c>
      <c r="F5" s="10">
        <f ca="1">TODAY()</f>
        <v>38226</v>
      </c>
    </row>
    <row r="6" spans="1:3" ht="15.75">
      <c r="A6" s="51"/>
      <c r="B6" s="11" t="s">
        <v>7</v>
      </c>
      <c r="C6" s="12"/>
    </row>
    <row r="7" spans="1:3" ht="15.75">
      <c r="A7" s="51"/>
      <c r="B7" s="13"/>
      <c r="C7" s="12"/>
    </row>
    <row r="8" spans="1:3" ht="12.75" customHeight="1">
      <c r="A8" s="51"/>
      <c r="B8" s="14"/>
      <c r="C8" s="12"/>
    </row>
    <row r="9" spans="1:3" ht="15.75" hidden="1">
      <c r="A9" s="51"/>
      <c r="B9" s="15"/>
      <c r="C9" s="12"/>
    </row>
    <row r="10" ht="15.75">
      <c r="A10" s="16"/>
    </row>
    <row r="11" spans="1:3" ht="15.75">
      <c r="A11" s="17" t="s">
        <v>8</v>
      </c>
      <c r="B11" s="17" t="s">
        <v>9</v>
      </c>
      <c r="C11" s="18" t="s">
        <v>10</v>
      </c>
    </row>
    <row r="12" spans="1:4" ht="51.75" customHeight="1">
      <c r="A12" s="19"/>
      <c r="B12" s="20"/>
      <c r="C12" s="21"/>
      <c r="D12" s="22"/>
    </row>
    <row r="13" spans="1:2" ht="15.75">
      <c r="A13" s="23" t="s">
        <v>11</v>
      </c>
      <c r="B13" s="24" t="s">
        <v>12</v>
      </c>
    </row>
    <row r="14" spans="1:2" ht="15.75">
      <c r="A14" s="25" t="s">
        <v>13</v>
      </c>
      <c r="B14" s="26" t="s">
        <v>14</v>
      </c>
    </row>
    <row r="15" spans="1:6" ht="16.5" thickBot="1">
      <c r="A15" t="s">
        <v>15</v>
      </c>
      <c r="B15" s="27" t="s">
        <v>16</v>
      </c>
      <c r="C15" s="8" t="s">
        <v>17</v>
      </c>
      <c r="D15" s="28"/>
      <c r="E15" s="8" t="s">
        <v>18</v>
      </c>
      <c r="F15" s="28"/>
    </row>
    <row r="16" spans="1:6" ht="16.5" thickTop="1">
      <c r="A16" s="29" t="s">
        <v>19</v>
      </c>
      <c r="B16" s="30" t="s">
        <v>20</v>
      </c>
      <c r="C16" s="30" t="s">
        <v>21</v>
      </c>
      <c r="D16" s="30" t="s">
        <v>22</v>
      </c>
      <c r="E16" s="30" t="s">
        <v>23</v>
      </c>
      <c r="F16" s="30" t="s">
        <v>24</v>
      </c>
    </row>
    <row r="17" spans="1:6" ht="15.75">
      <c r="A17" s="31"/>
      <c r="B17" s="32" t="s">
        <v>16</v>
      </c>
      <c r="C17" s="32" t="s">
        <v>16</v>
      </c>
      <c r="D17" s="32" t="s">
        <v>16</v>
      </c>
      <c r="E17" s="32" t="s">
        <v>16</v>
      </c>
      <c r="F17" s="32"/>
    </row>
    <row r="18" ht="16.5" thickBot="1">
      <c r="A18" s="16"/>
    </row>
    <row r="19" spans="1:6" ht="16.5" thickTop="1">
      <c r="A19" s="33" t="s">
        <v>25</v>
      </c>
      <c r="B19" s="34" t="s">
        <v>26</v>
      </c>
      <c r="C19" s="34" t="s">
        <v>27</v>
      </c>
      <c r="D19" s="35" t="s">
        <v>28</v>
      </c>
      <c r="E19" s="36" t="s">
        <v>29</v>
      </c>
      <c r="F19" s="36" t="s">
        <v>44</v>
      </c>
    </row>
    <row r="20" spans="1:6" ht="15.75">
      <c r="A20" s="37"/>
      <c r="B20" s="38" t="s">
        <v>30</v>
      </c>
      <c r="C20" s="38">
        <v>19.98</v>
      </c>
      <c r="D20" s="39">
        <f aca="true" t="shared" si="0" ref="D20:D34">IF(AND(C20&lt;&gt;"",A20&lt;&gt;""),(C20*A20),"")</f>
      </c>
      <c r="E20" s="40">
        <v>29.95</v>
      </c>
      <c r="F20" s="41">
        <f aca="true" t="shared" si="1" ref="F20:F34">IF(AND(A20&lt;&gt;"",E20&lt;&gt;""),(A20*E20)-(C20*A20),"")</f>
      </c>
    </row>
    <row r="21" spans="1:6" ht="15.75">
      <c r="A21" s="37"/>
      <c r="B21" s="38" t="s">
        <v>43</v>
      </c>
      <c r="C21" s="38">
        <v>2514</v>
      </c>
      <c r="D21" s="39">
        <f t="shared" si="0"/>
      </c>
      <c r="E21" s="40">
        <v>2614</v>
      </c>
      <c r="F21" s="42">
        <f t="shared" si="1"/>
      </c>
    </row>
    <row r="22" spans="1:6" ht="15.75">
      <c r="A22" s="37"/>
      <c r="B22" s="38" t="s">
        <v>45</v>
      </c>
      <c r="C22" s="38">
        <v>129</v>
      </c>
      <c r="D22" s="39">
        <f t="shared" si="0"/>
      </c>
      <c r="E22" s="40">
        <v>149</v>
      </c>
      <c r="F22" s="42">
        <f t="shared" si="1"/>
      </c>
    </row>
    <row r="23" spans="1:6" ht="15.75">
      <c r="A23" s="37"/>
      <c r="B23" s="38" t="s">
        <v>31</v>
      </c>
      <c r="C23" s="38">
        <v>450</v>
      </c>
      <c r="D23" s="39">
        <f t="shared" si="0"/>
      </c>
      <c r="E23" s="40">
        <v>499</v>
      </c>
      <c r="F23" s="42">
        <f t="shared" si="1"/>
      </c>
    </row>
    <row r="24" spans="1:6" ht="15.75">
      <c r="A24" s="37"/>
      <c r="B24" s="38" t="s">
        <v>32</v>
      </c>
      <c r="C24" s="38">
        <v>300</v>
      </c>
      <c r="D24" s="39">
        <f t="shared" si="0"/>
      </c>
      <c r="E24" s="40">
        <v>399</v>
      </c>
      <c r="F24" s="42">
        <f t="shared" si="1"/>
      </c>
    </row>
    <row r="25" spans="1:6" ht="15.75">
      <c r="A25" s="37"/>
      <c r="B25" s="38" t="s">
        <v>33</v>
      </c>
      <c r="C25" s="38">
        <v>14.98</v>
      </c>
      <c r="D25" s="39">
        <f t="shared" si="0"/>
      </c>
      <c r="E25" s="40">
        <v>29.95</v>
      </c>
      <c r="F25" s="42">
        <f t="shared" si="1"/>
      </c>
    </row>
    <row r="26" spans="1:6" ht="15.75">
      <c r="A26" s="37"/>
      <c r="B26" s="38" t="s">
        <v>34</v>
      </c>
      <c r="C26" s="38">
        <v>25</v>
      </c>
      <c r="D26" s="39">
        <f t="shared" si="0"/>
      </c>
      <c r="E26" s="40">
        <v>49.95</v>
      </c>
      <c r="F26" s="42">
        <f t="shared" si="1"/>
      </c>
    </row>
    <row r="27" spans="1:6" ht="15.75">
      <c r="A27" s="37"/>
      <c r="B27" s="38" t="s">
        <v>35</v>
      </c>
      <c r="C27" s="38">
        <v>12.48</v>
      </c>
      <c r="D27" s="39">
        <f t="shared" si="0"/>
      </c>
      <c r="E27" s="40">
        <v>24.95</v>
      </c>
      <c r="F27" s="42">
        <f t="shared" si="1"/>
      </c>
    </row>
    <row r="28" spans="1:6" ht="15.75">
      <c r="A28" s="37"/>
      <c r="B28" s="38" t="s">
        <v>36</v>
      </c>
      <c r="C28" s="38">
        <v>450</v>
      </c>
      <c r="D28" s="39">
        <f t="shared" si="0"/>
      </c>
      <c r="E28" s="40">
        <v>499</v>
      </c>
      <c r="F28" s="42">
        <f t="shared" si="1"/>
      </c>
    </row>
    <row r="29" spans="1:6" ht="15.75">
      <c r="A29" s="37">
        <v>1</v>
      </c>
      <c r="B29" s="38" t="s">
        <v>46</v>
      </c>
      <c r="C29" s="38">
        <v>1950</v>
      </c>
      <c r="D29" s="39">
        <f t="shared" si="0"/>
        <v>1950</v>
      </c>
      <c r="E29" s="40">
        <v>2400</v>
      </c>
      <c r="F29" s="42">
        <f t="shared" si="1"/>
        <v>450</v>
      </c>
    </row>
    <row r="30" spans="1:6" ht="15.75">
      <c r="A30" s="37"/>
      <c r="B30" s="38" t="s">
        <v>48</v>
      </c>
      <c r="C30" s="38">
        <v>99</v>
      </c>
      <c r="D30" s="39">
        <f t="shared" si="0"/>
      </c>
      <c r="E30" s="40">
        <v>149</v>
      </c>
      <c r="F30" s="42">
        <f t="shared" si="1"/>
      </c>
    </row>
    <row r="31" spans="1:6" ht="15.75">
      <c r="A31" s="37"/>
      <c r="B31" s="43" t="s">
        <v>37</v>
      </c>
      <c r="C31" s="38"/>
      <c r="D31" s="39">
        <f t="shared" si="0"/>
      </c>
      <c r="E31" s="40"/>
      <c r="F31" s="42">
        <f t="shared" si="1"/>
      </c>
    </row>
    <row r="32" spans="1:6" ht="15.75">
      <c r="A32" s="37"/>
      <c r="B32" s="43" t="s">
        <v>37</v>
      </c>
      <c r="C32" s="38"/>
      <c r="D32" s="39">
        <f t="shared" si="0"/>
      </c>
      <c r="E32" s="40"/>
      <c r="F32" s="42">
        <f t="shared" si="1"/>
      </c>
    </row>
    <row r="33" spans="1:6" ht="15.75">
      <c r="A33" s="37"/>
      <c r="B33" s="43" t="s">
        <v>37</v>
      </c>
      <c r="C33" s="38"/>
      <c r="D33" s="39">
        <f t="shared" si="0"/>
      </c>
      <c r="E33" s="40"/>
      <c r="F33" s="42">
        <f t="shared" si="1"/>
      </c>
    </row>
    <row r="34" spans="1:6" ht="15.75">
      <c r="A34" s="37"/>
      <c r="B34" s="43" t="s">
        <v>37</v>
      </c>
      <c r="C34" s="38"/>
      <c r="D34" s="39">
        <f t="shared" si="0"/>
      </c>
      <c r="E34" s="40"/>
      <c r="F34" s="42">
        <f t="shared" si="1"/>
      </c>
    </row>
    <row r="35" spans="1:6" ht="15.75">
      <c r="A35" s="52" t="s">
        <v>38</v>
      </c>
      <c r="B35" s="52"/>
      <c r="C35" s="52"/>
      <c r="D35" s="53"/>
      <c r="E35" s="45">
        <f>SUM(D20:D34)</f>
        <v>1950</v>
      </c>
      <c r="F35" s="46">
        <f>SUM(F20:F34)</f>
        <v>450</v>
      </c>
    </row>
    <row r="36" spans="1:5" ht="15.75">
      <c r="A36" s="54" t="s">
        <v>39</v>
      </c>
      <c r="B36" s="54"/>
      <c r="C36" s="54"/>
      <c r="D36" s="53"/>
      <c r="E36" s="45"/>
    </row>
    <row r="37" spans="1:5" ht="15.75">
      <c r="A37" s="54" t="s">
        <v>40</v>
      </c>
      <c r="B37" s="54"/>
      <c r="C37" s="54"/>
      <c r="D37" s="53"/>
      <c r="E37" s="44"/>
    </row>
    <row r="38" spans="1:5" ht="15.75">
      <c r="A38" s="49"/>
      <c r="B38" s="49"/>
      <c r="C38" s="49"/>
      <c r="D38" s="50"/>
      <c r="E38" s="47">
        <f>SUM(E35:E37)</f>
        <v>1950</v>
      </c>
    </row>
    <row r="39" spans="1:2" ht="15.75">
      <c r="A39" s="48" t="s">
        <v>47</v>
      </c>
      <c r="B39" s="48"/>
    </row>
    <row r="40" spans="1:2" ht="15.75">
      <c r="A40" s="48" t="s">
        <v>41</v>
      </c>
      <c r="B40" s="48"/>
    </row>
    <row r="41" spans="1:2" ht="15.75">
      <c r="A41" s="48" t="s">
        <v>42</v>
      </c>
      <c r="B41" s="48"/>
    </row>
  </sheetData>
  <mergeCells count="5">
    <mergeCell ref="A38:D38"/>
    <mergeCell ref="A1:A9"/>
    <mergeCell ref="A35:D35"/>
    <mergeCell ref="A36:D36"/>
    <mergeCell ref="A37:D37"/>
  </mergeCells>
  <hyperlinks>
    <hyperlink ref="B5" r:id="rId1" display="www.Tropicalpenguin.com"/>
  </hyperlinks>
  <printOptions/>
  <pageMargins left="0.75" right="0.75" top="1" bottom="1" header="0.5" footer="0.5"/>
  <pageSetup fitToHeight="1" fitToWidth="1" orientation="portrait" paperSize="9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Tropical Penguin/CEJ Dental/F-21 Marketing/Crocodile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Friederang</dc:creator>
  <cp:keywords/>
  <dc:description/>
  <cp:lastModifiedBy>Stephen Friederang</cp:lastModifiedBy>
  <dcterms:created xsi:type="dcterms:W3CDTF">2008-08-28T04:54:23Z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